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m\Google Drive\Flowers\Blogs\Graham\FY Budgeting\"/>
    </mc:Choice>
  </mc:AlternateContent>
  <xr:revisionPtr revIDLastSave="0" documentId="8_{77269BCE-6766-435C-BA9D-0B2320865ADA}" xr6:coauthVersionLast="46" xr6:coauthVersionMax="46" xr10:uidLastSave="{00000000-0000-0000-0000-000000000000}"/>
  <bookViews>
    <workbookView xWindow="-120" yWindow="-120" windowWidth="25440" windowHeight="15990" xr2:uid="{CC975B2F-01DB-4BB1-9E82-0151C028E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41" i="1" s="1"/>
  <c r="E39" i="1"/>
  <c r="E1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18" i="1"/>
  <c r="C17" i="1"/>
  <c r="C16" i="1"/>
  <c r="C15" i="1"/>
  <c r="C14" i="1"/>
  <c r="C13" i="1"/>
  <c r="C12" i="1"/>
  <c r="C11" i="1"/>
  <c r="C10" i="1"/>
  <c r="E41" i="1" l="1"/>
  <c r="C39" i="1"/>
  <c r="C19" i="1"/>
  <c r="C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tc={92811FD9-027F-4040-AF3D-DB2BECF99254}</author>
  </authors>
  <commentList>
    <comment ref="C5" authorId="0" shapeId="0" xr:uid="{92811FD9-027F-4040-AF3D-DB2BECF99254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Net Investment</t>
      </text>
    </comment>
  </commentList>
</comments>
</file>

<file path=xl/sharedStrings.xml><?xml version="1.0" encoding="utf-8"?>
<sst xmlns="http://schemas.openxmlformats.org/spreadsheetml/2006/main" count="36" uniqueCount="36">
  <si>
    <t>Total Investment</t>
  </si>
  <si>
    <t>Cost of Goods Sold</t>
  </si>
  <si>
    <t>Live Plants</t>
  </si>
  <si>
    <t>Materials</t>
  </si>
  <si>
    <t>Packaging</t>
  </si>
  <si>
    <t>Seeds</t>
  </si>
  <si>
    <t>Seeds - Tubers/Bulbs</t>
  </si>
  <si>
    <t>Soil &amp; Amendments</t>
  </si>
  <si>
    <t>Supplies - Floral Design</t>
  </si>
  <si>
    <t>Supplies - Garden</t>
  </si>
  <si>
    <t>Supplies - Market</t>
  </si>
  <si>
    <t>Total COGS</t>
  </si>
  <si>
    <t>Advertising</t>
  </si>
  <si>
    <t>Bank Fees</t>
  </si>
  <si>
    <t>Computer</t>
  </si>
  <si>
    <t>Dues &amp; Subscriptions</t>
  </si>
  <si>
    <t>Education</t>
  </si>
  <si>
    <t>License &amp; Fees</t>
  </si>
  <si>
    <t>Meals &amp; Entertainment</t>
  </si>
  <si>
    <t>Office Expense</t>
  </si>
  <si>
    <t>Postage</t>
  </si>
  <si>
    <t>Printing</t>
  </si>
  <si>
    <t>Safety Equipment</t>
  </si>
  <si>
    <t>Small Tools</t>
  </si>
  <si>
    <t>Supplies - General</t>
  </si>
  <si>
    <t>Trash</t>
  </si>
  <si>
    <t>Uniforms</t>
  </si>
  <si>
    <t>Website</t>
  </si>
  <si>
    <t>Total Expense</t>
  </si>
  <si>
    <t>Net Expenditures</t>
  </si>
  <si>
    <t>Sierra Flower Farm</t>
  </si>
  <si>
    <t>Budget Schedule</t>
  </si>
  <si>
    <t>SFF Generated</t>
  </si>
  <si>
    <t>My Estimates</t>
  </si>
  <si>
    <t>Expense (G&amp;A)</t>
  </si>
  <si>
    <t>Laboratory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</si>
</sst>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0"/>
      <color rgb="FF323232"/>
      <name val="Arial"/>
      <family val="2"/>
    </font>
    <font>
      <sz val="10"/>
      <color rgb="FF323232"/>
      <name val="Arial"/>
      <family val="2"/>
    </font>
    <font>
      <sz val="9"/>
      <color indexed="81"/>
      <name val="Tahoma"/>
      <charset val="1"/>
    </font>
    <font>
      <b/>
      <sz val="10"/>
      <color theme="2" tint="-0.749992370372631"/>
      <name val="Arial"/>
      <family val="2"/>
    </font>
    <font>
      <b/>
      <sz val="10"/>
      <color rgb="FFFF0000"/>
      <name val="Arial"/>
      <family val="2"/>
    </font>
    <font>
      <sz val="14"/>
      <color theme="1"/>
      <name val="Century"/>
      <family val="1"/>
    </font>
    <font>
      <b/>
      <sz val="14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0" fontId="0" fillId="0" borderId="3" xfId="0" applyBorder="1"/>
    <xf numFmtId="164" fontId="3" fillId="3" borderId="0" xfId="0" applyNumberFormat="1" applyFont="1" applyFill="1" applyBorder="1"/>
    <xf numFmtId="164" fontId="2" fillId="0" borderId="4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2" fillId="0" borderId="0" xfId="0" applyNumberFormat="1" applyFont="1" applyBorder="1"/>
    <xf numFmtId="164" fontId="6" fillId="0" borderId="2" xfId="0" applyNumberFormat="1" applyFont="1" applyBorder="1"/>
    <xf numFmtId="164" fontId="3" fillId="2" borderId="5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aham Chase" id="{D4A95F34-995B-4097-8B14-5A1D94E9F04E}" userId="S::Graham@chasesheets.com::b2801163-34cb-4e88-9c02-4ae2ab11e79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1-01-19T16:40:23.06" personId="{D4A95F34-995B-4097-8B14-5A1D94E9F04E}" id="{92811FD9-027F-4040-AF3D-DB2BECF99254}">
    <text>Input Net Investment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E6E33-4030-42FF-A4B8-6203B7FBD19D}">
  <dimension ref="A1:E42"/>
  <sheetViews>
    <sheetView tabSelected="1" workbookViewId="0">
      <selection activeCell="C6" sqref="C6"/>
    </sheetView>
  </sheetViews>
  <sheetFormatPr defaultRowHeight="15" x14ac:dyDescent="0.25"/>
  <cols>
    <col min="1" max="1" width="2.7109375" customWidth="1"/>
    <col min="2" max="2" width="30.28515625" customWidth="1"/>
    <col min="3" max="3" width="12.7109375" customWidth="1"/>
    <col min="4" max="4" width="0.85546875" customWidth="1"/>
    <col min="5" max="5" width="12.7109375" customWidth="1"/>
  </cols>
  <sheetData>
    <row r="1" spans="1:5" ht="18" x14ac:dyDescent="0.25">
      <c r="A1" s="16" t="s">
        <v>30</v>
      </c>
      <c r="B1" s="16"/>
      <c r="C1" s="16"/>
      <c r="D1" s="16"/>
      <c r="E1" s="16"/>
    </row>
    <row r="2" spans="1:5" ht="18" x14ac:dyDescent="0.25">
      <c r="A2" s="15" t="s">
        <v>31</v>
      </c>
      <c r="B2" s="15"/>
      <c r="C2" s="15"/>
      <c r="D2" s="15"/>
      <c r="E2" s="15"/>
    </row>
    <row r="3" spans="1:5" x14ac:dyDescent="0.25">
      <c r="A3" s="1"/>
      <c r="B3" s="1"/>
    </row>
    <row r="4" spans="1:5" x14ac:dyDescent="0.25">
      <c r="A4" s="1"/>
      <c r="B4" s="1"/>
    </row>
    <row r="5" spans="1:5" x14ac:dyDescent="0.25">
      <c r="A5" s="2" t="s">
        <v>0</v>
      </c>
      <c r="B5" s="2"/>
      <c r="C5" s="13">
        <v>0</v>
      </c>
      <c r="D5" s="14"/>
      <c r="E5" s="14"/>
    </row>
    <row r="6" spans="1:5" x14ac:dyDescent="0.25">
      <c r="A6" s="2"/>
      <c r="B6" s="2"/>
      <c r="C6" s="8"/>
    </row>
    <row r="7" spans="1:5" x14ac:dyDescent="0.25">
      <c r="A7" s="2"/>
      <c r="B7" s="2"/>
      <c r="C7" s="8"/>
    </row>
    <row r="8" spans="1:5" ht="26.25" x14ac:dyDescent="0.25">
      <c r="A8" s="2"/>
      <c r="B8" s="2"/>
      <c r="C8" s="9" t="s">
        <v>32</v>
      </c>
      <c r="E8" s="10" t="s">
        <v>33</v>
      </c>
    </row>
    <row r="9" spans="1:5" x14ac:dyDescent="0.25">
      <c r="A9" s="2" t="s">
        <v>1</v>
      </c>
      <c r="B9" s="2"/>
      <c r="C9" s="3"/>
    </row>
    <row r="10" spans="1:5" x14ac:dyDescent="0.25">
      <c r="A10" s="2"/>
      <c r="B10" s="2" t="s">
        <v>2</v>
      </c>
      <c r="C10">
        <f>SUM($C$5*0.007)</f>
        <v>0</v>
      </c>
    </row>
    <row r="11" spans="1:5" x14ac:dyDescent="0.25">
      <c r="A11" s="2"/>
      <c r="B11" s="2" t="s">
        <v>3</v>
      </c>
      <c r="C11">
        <f>SUM($C$5*0.017)</f>
        <v>0</v>
      </c>
    </row>
    <row r="12" spans="1:5" x14ac:dyDescent="0.25">
      <c r="A12" s="2"/>
      <c r="B12" s="2" t="s">
        <v>4</v>
      </c>
      <c r="C12">
        <f>SUM($C$5*0.014)</f>
        <v>0</v>
      </c>
    </row>
    <row r="13" spans="1:5" x14ac:dyDescent="0.25">
      <c r="A13" s="2"/>
      <c r="B13" s="2" t="s">
        <v>5</v>
      </c>
      <c r="C13">
        <f>SUM($C$5*0.105)</f>
        <v>0</v>
      </c>
    </row>
    <row r="14" spans="1:5" x14ac:dyDescent="0.25">
      <c r="A14" s="2"/>
      <c r="B14" s="2" t="s">
        <v>6</v>
      </c>
      <c r="C14">
        <f>SUM($C$5*0.209)</f>
        <v>0</v>
      </c>
    </row>
    <row r="15" spans="1:5" x14ac:dyDescent="0.25">
      <c r="A15" s="2"/>
      <c r="B15" s="2" t="s">
        <v>7</v>
      </c>
      <c r="C15">
        <f>SUM($C$5*0.103)</f>
        <v>0</v>
      </c>
    </row>
    <row r="16" spans="1:5" x14ac:dyDescent="0.25">
      <c r="A16" s="2"/>
      <c r="B16" s="2" t="s">
        <v>8</v>
      </c>
      <c r="C16">
        <f>SUM($C$5*0.134)</f>
        <v>0</v>
      </c>
    </row>
    <row r="17" spans="1:5" x14ac:dyDescent="0.25">
      <c r="A17" s="2"/>
      <c r="B17" s="2" t="s">
        <v>9</v>
      </c>
      <c r="C17">
        <f>SUM($C$5*0.118)</f>
        <v>0</v>
      </c>
    </row>
    <row r="18" spans="1:5" ht="15.75" thickBot="1" x14ac:dyDescent="0.3">
      <c r="A18" s="2"/>
      <c r="B18" s="2" t="s">
        <v>10</v>
      </c>
      <c r="C18">
        <f>SUM($C$5*0.012)</f>
        <v>0</v>
      </c>
    </row>
    <row r="19" spans="1:5" ht="15.75" thickBot="1" x14ac:dyDescent="0.3">
      <c r="A19" s="2" t="s">
        <v>11</v>
      </c>
      <c r="B19" s="2"/>
      <c r="C19" s="4">
        <f>ROUND(SUM(C9:C18),5)</f>
        <v>0</v>
      </c>
      <c r="D19" s="5"/>
      <c r="E19" s="4">
        <f t="shared" ref="E19" si="0">ROUND(SUM(E9:E18),5)</f>
        <v>0</v>
      </c>
    </row>
    <row r="20" spans="1:5" x14ac:dyDescent="0.25">
      <c r="A20" s="2"/>
      <c r="B20" s="2"/>
      <c r="C20" s="3"/>
    </row>
    <row r="21" spans="1:5" x14ac:dyDescent="0.25">
      <c r="A21" s="2" t="s">
        <v>34</v>
      </c>
      <c r="B21" s="2"/>
      <c r="C21" s="3"/>
    </row>
    <row r="22" spans="1:5" x14ac:dyDescent="0.25">
      <c r="A22" s="2"/>
      <c r="B22" s="2" t="s">
        <v>12</v>
      </c>
      <c r="C22">
        <f>SUM($C$5*0.005)</f>
        <v>0</v>
      </c>
    </row>
    <row r="23" spans="1:5" x14ac:dyDescent="0.25">
      <c r="A23" s="2"/>
      <c r="B23" s="2" t="s">
        <v>13</v>
      </c>
      <c r="C23">
        <f>SUM($C$5*0.005)</f>
        <v>0</v>
      </c>
    </row>
    <row r="24" spans="1:5" x14ac:dyDescent="0.25">
      <c r="A24" s="2"/>
      <c r="B24" s="2" t="s">
        <v>14</v>
      </c>
      <c r="C24">
        <f>SUM($C$5*0.017)</f>
        <v>0</v>
      </c>
    </row>
    <row r="25" spans="1:5" x14ac:dyDescent="0.25">
      <c r="A25" s="2"/>
      <c r="B25" s="2" t="s">
        <v>15</v>
      </c>
      <c r="C25">
        <f>SUM($C$5*0.01)</f>
        <v>0</v>
      </c>
    </row>
    <row r="26" spans="1:5" x14ac:dyDescent="0.25">
      <c r="A26" s="2"/>
      <c r="B26" s="2" t="s">
        <v>16</v>
      </c>
      <c r="C26">
        <f>SUM($C$5*0.044)</f>
        <v>0</v>
      </c>
    </row>
    <row r="27" spans="1:5" x14ac:dyDescent="0.25">
      <c r="A27" s="2"/>
      <c r="B27" s="2" t="s">
        <v>35</v>
      </c>
      <c r="C27">
        <f>SUM($C$5*0.004)</f>
        <v>0</v>
      </c>
    </row>
    <row r="28" spans="1:5" x14ac:dyDescent="0.25">
      <c r="A28" s="2"/>
      <c r="B28" s="2" t="s">
        <v>17</v>
      </c>
      <c r="C28">
        <f>SUM($C$5*0.021)</f>
        <v>0</v>
      </c>
    </row>
    <row r="29" spans="1:5" x14ac:dyDescent="0.25">
      <c r="A29" s="2"/>
      <c r="B29" s="2" t="s">
        <v>18</v>
      </c>
      <c r="C29">
        <f>SUM($C$5*0.022)</f>
        <v>0</v>
      </c>
    </row>
    <row r="30" spans="1:5" x14ac:dyDescent="0.25">
      <c r="A30" s="2"/>
      <c r="B30" s="2" t="s">
        <v>19</v>
      </c>
      <c r="C30">
        <f>SUM($C$5*0.002)</f>
        <v>0</v>
      </c>
    </row>
    <row r="31" spans="1:5" x14ac:dyDescent="0.25">
      <c r="A31" s="2"/>
      <c r="B31" s="2" t="s">
        <v>20</v>
      </c>
      <c r="C31">
        <f>SUM($C$5*0.027)</f>
        <v>0</v>
      </c>
    </row>
    <row r="32" spans="1:5" x14ac:dyDescent="0.25">
      <c r="A32" s="2"/>
      <c r="B32" s="2" t="s">
        <v>21</v>
      </c>
      <c r="C32">
        <f>SUM($C$5*0.008)</f>
        <v>0</v>
      </c>
    </row>
    <row r="33" spans="1:5" x14ac:dyDescent="0.25">
      <c r="A33" s="2"/>
      <c r="B33" s="2" t="s">
        <v>22</v>
      </c>
      <c r="C33">
        <f>SUM($C$5*0.002)</f>
        <v>0</v>
      </c>
    </row>
    <row r="34" spans="1:5" x14ac:dyDescent="0.25">
      <c r="A34" s="2"/>
      <c r="B34" s="2" t="s">
        <v>23</v>
      </c>
      <c r="C34">
        <f>SUM($C$5*0.044)</f>
        <v>0</v>
      </c>
    </row>
    <row r="35" spans="1:5" x14ac:dyDescent="0.25">
      <c r="A35" s="2"/>
      <c r="B35" s="2" t="s">
        <v>24</v>
      </c>
      <c r="C35">
        <f>SUM($C$5*0.018)</f>
        <v>0</v>
      </c>
    </row>
    <row r="36" spans="1:5" x14ac:dyDescent="0.25">
      <c r="A36" s="2"/>
      <c r="B36" s="2" t="s">
        <v>25</v>
      </c>
      <c r="C36">
        <f>SUM($C$5*0.01)</f>
        <v>0</v>
      </c>
    </row>
    <row r="37" spans="1:5" x14ac:dyDescent="0.25">
      <c r="A37" s="2"/>
      <c r="B37" s="2" t="s">
        <v>26</v>
      </c>
      <c r="C37">
        <f>SUM($C$5*0.01)</f>
        <v>0</v>
      </c>
    </row>
    <row r="38" spans="1:5" ht="15.75" thickBot="1" x14ac:dyDescent="0.3">
      <c r="A38" s="2"/>
      <c r="B38" s="2" t="s">
        <v>27</v>
      </c>
      <c r="C38" s="7">
        <f>SUM($C$5*0.032)</f>
        <v>0</v>
      </c>
      <c r="E38" s="7"/>
    </row>
    <row r="39" spans="1:5" ht="15.75" thickBot="1" x14ac:dyDescent="0.3">
      <c r="A39" s="2" t="s">
        <v>28</v>
      </c>
      <c r="B39" s="2"/>
      <c r="C39" s="6">
        <f>ROUND(SUM(C21:C38),5)</f>
        <v>0</v>
      </c>
      <c r="D39" s="5">
        <f t="shared" ref="D39:E39" si="1">ROUND(SUM(D21:D38),5)</f>
        <v>0</v>
      </c>
      <c r="E39" s="6">
        <f t="shared" si="1"/>
        <v>0</v>
      </c>
    </row>
    <row r="40" spans="1:5" x14ac:dyDescent="0.25">
      <c r="A40" s="2"/>
      <c r="B40" s="2"/>
      <c r="C40" s="5"/>
    </row>
    <row r="41" spans="1:5" ht="15.75" thickBot="1" x14ac:dyDescent="0.3">
      <c r="A41" s="2" t="s">
        <v>29</v>
      </c>
      <c r="B41" s="2"/>
      <c r="C41" s="12">
        <f>SUM(C19+C39)</f>
        <v>0</v>
      </c>
      <c r="D41" s="11">
        <f t="shared" ref="D41:E41" si="2">SUM(D19+D39)</f>
        <v>0</v>
      </c>
      <c r="E41" s="12">
        <f t="shared" si="2"/>
        <v>0</v>
      </c>
    </row>
    <row r="42" spans="1:5" ht="15.75" thickTop="1" x14ac:dyDescent="0.25"/>
  </sheetData>
  <mergeCells count="3">
    <mergeCell ref="C5:E5"/>
    <mergeCell ref="A1:E1"/>
    <mergeCell ref="A2:E2"/>
  </mergeCells>
  <printOptions horizontalCentered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Chase</dc:creator>
  <cp:lastModifiedBy>Graham Chase</cp:lastModifiedBy>
  <cp:lastPrinted>2021-01-19T16:59:05Z</cp:lastPrinted>
  <dcterms:created xsi:type="dcterms:W3CDTF">2021-01-19T16:13:48Z</dcterms:created>
  <dcterms:modified xsi:type="dcterms:W3CDTF">2021-01-19T17:16:36Z</dcterms:modified>
</cp:coreProperties>
</file>